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_Jauregui\Desktop\COMPRAS 2024\30- CONCURSO DE PRECIOS 03-24 Cambio cubierta Taller Mant. PLGSM\PROYECTO FINAL\"/>
    </mc:Choice>
  </mc:AlternateContent>
  <bookViews>
    <workbookView xWindow="0" yWindow="0" windowWidth="24000" windowHeight="9735" activeTab="1"/>
  </bookViews>
  <sheets>
    <sheet name="RUBRADO TALLER MANTENIMIENTO" sheetId="1" r:id="rId1"/>
    <sheet name="SALA GENERADOR-TRANSFORMADORES" sheetId="2" r:id="rId2"/>
  </sheets>
  <definedNames>
    <definedName name="_xlnm.Print_Area" localSheetId="0">'RUBRADO TALLER MANTENIMIENTO'!$A$4:$G$77</definedName>
    <definedName name="_xlnm.Print_Area" localSheetId="1">'SALA GENERADOR-TRANSFORMADORES'!$A$6:$G$37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G16" i="2" s="1"/>
  <c r="F31" i="2" l="1"/>
  <c r="G30" i="2"/>
  <c r="F28" i="2"/>
  <c r="G28" i="2" s="1"/>
  <c r="G26" i="2"/>
  <c r="G25" i="2"/>
  <c r="F23" i="2"/>
  <c r="G23" i="2" s="1"/>
  <c r="G21" i="2"/>
  <c r="F19" i="2"/>
  <c r="G19" i="2" s="1"/>
  <c r="G18" i="2"/>
  <c r="F17" i="2"/>
  <c r="G17" i="2" s="1"/>
  <c r="G15" i="2"/>
  <c r="G14" i="2"/>
  <c r="F12" i="1"/>
  <c r="F32" i="2" l="1"/>
</calcChain>
</file>

<file path=xl/sharedStrings.xml><?xml version="1.0" encoding="utf-8"?>
<sst xmlns="http://schemas.openxmlformats.org/spreadsheetml/2006/main" count="213" uniqueCount="133">
  <si>
    <t>OBRA:</t>
  </si>
  <si>
    <t>Fase</t>
  </si>
  <si>
    <t>Unidad</t>
  </si>
  <si>
    <t>Cantidad</t>
  </si>
  <si>
    <t>TRABAJOS PRELIMINARES</t>
  </si>
  <si>
    <t>Instalación del obrador</t>
  </si>
  <si>
    <t>gl</t>
  </si>
  <si>
    <t>Replanteos</t>
  </si>
  <si>
    <t>Implantacion</t>
  </si>
  <si>
    <t>MOVIMIENTO DE SUELOS Y DEMOLICIONES</t>
  </si>
  <si>
    <t>Precio</t>
  </si>
  <si>
    <t>Unitario</t>
  </si>
  <si>
    <t>OBRA CIVIL</t>
  </si>
  <si>
    <t>ml</t>
  </si>
  <si>
    <t>VARIOS</t>
  </si>
  <si>
    <t>TOTAL</t>
  </si>
  <si>
    <t>U$S</t>
  </si>
  <si>
    <t xml:space="preserve">Limpieza final de obra </t>
  </si>
  <si>
    <t>INSTALACION ELÉCTRICA</t>
  </si>
  <si>
    <t>Suministro de portón</t>
  </si>
  <si>
    <t xml:space="preserve">Colocación de portón </t>
  </si>
  <si>
    <t>N°</t>
  </si>
  <si>
    <t xml:space="preserve">Colocación de bajadas de pluviales PVC Ø100 </t>
  </si>
  <si>
    <t xml:space="preserve">Colocación de prisma de recubrimiento bajadas de pluviales PVC Ø100 </t>
  </si>
  <si>
    <t>Suministro de caños PVC Ø100 3,2 x 4m c/u</t>
  </si>
  <si>
    <t>Colocación de canalones pluviales de chapa plegada</t>
  </si>
  <si>
    <t>m²</t>
  </si>
  <si>
    <t>m³</t>
  </si>
  <si>
    <t>Cerramiento con placa cementicia y aislante en fachadas, solo lado exterior.</t>
  </si>
  <si>
    <t>Montaje y colocación de chapas, incluye babetas cenefas, cumbreras, burletes, etc.</t>
  </si>
  <si>
    <t>Plan de disposición final de residuos</t>
  </si>
  <si>
    <t>Suministro de extractores de aire eólicos</t>
  </si>
  <si>
    <t>Colocación de extractores de aire eólicos</t>
  </si>
  <si>
    <t>Subtotal</t>
  </si>
  <si>
    <t>LLSS</t>
  </si>
  <si>
    <t>TOTAL LLSS</t>
  </si>
  <si>
    <t>Suministro y colocación de luminarias LED 200W Taller de Mantenimiento</t>
  </si>
  <si>
    <t>Estudio y plan de seguridad de obra</t>
  </si>
  <si>
    <t>IVA 22%</t>
  </si>
  <si>
    <t xml:space="preserve">Excavaciones para fundaciones de muros y cimientos </t>
  </si>
  <si>
    <t>3.1</t>
  </si>
  <si>
    <t>3.2</t>
  </si>
  <si>
    <t xml:space="preserve"> CUBIERTA DE CHAPA AUTOPORTANTE</t>
  </si>
  <si>
    <t>2.2</t>
  </si>
  <si>
    <t>2.3</t>
  </si>
  <si>
    <t>gl.</t>
  </si>
  <si>
    <t>DEMOLICIONES</t>
  </si>
  <si>
    <t>Programa de seguridad</t>
  </si>
  <si>
    <t>4.2</t>
  </si>
  <si>
    <t>4.1</t>
  </si>
  <si>
    <t>REEMPLAZO DE CUBIERTAS DE EDIFICIOS</t>
  </si>
  <si>
    <t>EDIFICIO:</t>
  </si>
  <si>
    <t xml:space="preserve"> TALLER DE MANTENIMIENTO</t>
  </si>
  <si>
    <t>2.1</t>
  </si>
  <si>
    <t>USD</t>
  </si>
  <si>
    <t>SALA GENERADOR Y TRANSFORMADORES</t>
  </si>
  <si>
    <t xml:space="preserve">Reparación, Nivelación de muros para apoyos de chapas </t>
  </si>
  <si>
    <t>Accesorios del sistema de chapa autoportante. Tornillos, tuercas, arandelas galvanizadas, cupertinas, sello de caucho, cierre frontal, perfil base, etc.</t>
  </si>
  <si>
    <t>PRECIO TOTAL</t>
  </si>
  <si>
    <t>Montaje. Incluye traslados y la totalidad de la mano de obra, equipos y herramientas.</t>
  </si>
  <si>
    <t>5.1</t>
  </si>
  <si>
    <t>5.2</t>
  </si>
  <si>
    <t>4.3</t>
  </si>
  <si>
    <t>1.1</t>
  </si>
  <si>
    <t>1.2</t>
  </si>
  <si>
    <t>DESCRIPCIÓN RUBROS</t>
  </si>
  <si>
    <t>Sellados y cierres contra muros exteriores (babetas)</t>
  </si>
  <si>
    <t>1.3</t>
  </si>
  <si>
    <t>3.3</t>
  </si>
  <si>
    <t>3.4</t>
  </si>
  <si>
    <t>3.5</t>
  </si>
  <si>
    <t>3.6</t>
  </si>
  <si>
    <t>Retiro completo de chapas de fibrocemento existentes</t>
  </si>
  <si>
    <t>Limpieza final de obra - incluye plan de disposición final de residuos y escombros.</t>
  </si>
  <si>
    <t>8.1</t>
  </si>
  <si>
    <t>8.2</t>
  </si>
  <si>
    <t>4.4</t>
  </si>
  <si>
    <t>4.5</t>
  </si>
  <si>
    <t>4.6</t>
  </si>
  <si>
    <t>AISLACIONES</t>
  </si>
  <si>
    <t>CARPINTERÍA METÁLICA</t>
  </si>
  <si>
    <t>DESAGÜES PLUVIALES</t>
  </si>
  <si>
    <t>Columna de H° A° 0,20 x 0,40m x 5,50m</t>
  </si>
  <si>
    <t xml:space="preserve">Demoliciones varias de muro de bloques de H° </t>
  </si>
  <si>
    <t>Suministro de cerchas S/Proyecto.</t>
  </si>
  <si>
    <t>Montaje de cerchas S/Proyecto</t>
  </si>
  <si>
    <t>Suministro de vigas perimetrales S/Proyecto</t>
  </si>
  <si>
    <t>Montaje de vigas perimetrales S/Proyecto</t>
  </si>
  <si>
    <t>Suministro de canalones pluviales de chapa plegada 18,40n x  35,50m</t>
  </si>
  <si>
    <t>6.1</t>
  </si>
  <si>
    <t>6.2</t>
  </si>
  <si>
    <t>6.3</t>
  </si>
  <si>
    <t>7.1</t>
  </si>
  <si>
    <t>7.2</t>
  </si>
  <si>
    <t>7.3</t>
  </si>
  <si>
    <t>7.4</t>
  </si>
  <si>
    <t>Bases de hormigón armado. S/Proyecto</t>
  </si>
  <si>
    <t xml:space="preserve">Instalación eléctrica completa P/ iluminación aérea, exterior, hasta tablero. Incluye tierra </t>
  </si>
  <si>
    <t>Muros de bloques de 18 cm a ejecutar.</t>
  </si>
  <si>
    <t>Mampostería de nivelación muros de bloques de H° 0,18 m para apoyo de vigas y cerchas</t>
  </si>
  <si>
    <t>PINTURAS Y REVESTIMIENTOS</t>
  </si>
  <si>
    <t>8.3</t>
  </si>
  <si>
    <t>9.1</t>
  </si>
  <si>
    <t>9.2</t>
  </si>
  <si>
    <t>10.1</t>
  </si>
  <si>
    <t>10.2</t>
  </si>
  <si>
    <t>10.3</t>
  </si>
  <si>
    <t>10.4</t>
  </si>
  <si>
    <t>10.5</t>
  </si>
  <si>
    <t>6.4</t>
  </si>
  <si>
    <t>U</t>
  </si>
  <si>
    <t>ESTRUCTURA METALICA Y CUBIERTA</t>
  </si>
  <si>
    <t>7.5</t>
  </si>
  <si>
    <t>Tratamiento de protección antocorrosivo previo al montaje para la totalidad de cerchas, vigas y clavadores, dos manos de cromato al zinc, con limpieza de la superficie por medios mecánicos tradicionales y aplicación de 2 manos de fondo para antióxido color blanco.</t>
  </si>
  <si>
    <t>Tratamiento de protección antocorrosivo previo al montaje, para puerta, portón y cerramientos metálicos, dos manos de cromato al zinc, con limpieza y lijado de la superficie por medios mecánicos tradicionales y aplicación de 2 manos de fondo para antióxido color blanco.</t>
  </si>
  <si>
    <t xml:space="preserve">Tratamiento de protección antocorrosivo previo al montaje, para prisma de recubrimiento bajadas de pluviales PVC Ø100, dos manos de cromato al zinc, con limpieza y lijado de la superficie por medios mecánicos tradicionales y aplicación de 2 manos de fondo para antióxido color blanco. </t>
  </si>
  <si>
    <t>Chapas autoportantes color blanco. Espesor de acuerdo a la luz entre apoyos.</t>
  </si>
  <si>
    <t>Prisma plegado de chapa N° 22 recubrimiento bajadas desagües pluviales (8X2,25m² c/u)</t>
  </si>
  <si>
    <t>Suministro de chapa de acero trapezoidal aluminizada galvanizada N° 22 color blanco.</t>
  </si>
  <si>
    <t>Aislación térmohidráulica c/aluminio, tipo manta lana de roca e=10mm</t>
  </si>
  <si>
    <t>6.5</t>
  </si>
  <si>
    <t>8.4</t>
  </si>
  <si>
    <t>Cenefa de chapa de acero aluminizada, galvanizado calibre 22. Cierre de los triángulos o tímpanos correspondientes al frente y contrafrente, con su correspondiente estructura de soporte Incluye todos los elementos de zinguería necesarios para el montaje (babetas, esquineros, cupertina, y tornillos auto perforantes, etc), (19mx0,95m) x 2 cenefas</t>
  </si>
  <si>
    <t>Tratamiento de protección antocorrosivo previo al montaje de las dos cenefas de chapa de acero aluminizada, galvanizado calibre 22. Cierre de los triángulos o tímpanos correspondientes al frente y contrafrente, prepintada dos manos de cromato al zinc color gris, con limpieza y lijado de la superficie por medios mecánicos tradicionales y aplicación de 2 manos de fondo para antióxido color blanco. (19mx0,95m) x 2 cenefas ambos lados.</t>
  </si>
  <si>
    <t>Canaleta pluvial de techo chapa de acero N° 22, color blanco igual que el chapa de techo.</t>
  </si>
  <si>
    <t xml:space="preserve">Hormigón para cimiento de muro mampostería de bloques de Hormigón 0,18 m </t>
  </si>
  <si>
    <t>3.7</t>
  </si>
  <si>
    <t>3.8</t>
  </si>
  <si>
    <t>La mampostería de bloque de H° vibrado lleva terminación con azotado hidrófugo y revoque grueso a la cal.</t>
  </si>
  <si>
    <t>Piso rampa acceso al Taller de Mantenimiento, e=15 cm con malla electrosoldada centrada Ø6mm 15x15 en Hormigón y concreto tipo B25 para acceder al portón corredizo indicado en planos. Deberá soportar como mínimo cargas de 6000 kg/m², (elevadores y equipos de carga)</t>
  </si>
  <si>
    <t>ANEXO 3</t>
  </si>
  <si>
    <t>Edificio 2</t>
  </si>
  <si>
    <t>Edificio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</si>
</sst>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[$-C0A]d\ &quot;de&quot;\ mmmm\ &quot;de&quot;\ yyyy;@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1">
    <xf numFmtId="0" fontId="0" fillId="0" borderId="0" xfId="0"/>
    <xf numFmtId="2" fontId="1" fillId="0" borderId="0" xfId="0" applyNumberFormat="1" applyFont="1" applyBorder="1"/>
    <xf numFmtId="0" fontId="4" fillId="0" borderId="0" xfId="0" applyFont="1" applyBorder="1"/>
    <xf numFmtId="0" fontId="4" fillId="0" borderId="0" xfId="0" applyFont="1"/>
    <xf numFmtId="4" fontId="4" fillId="0" borderId="0" xfId="0" applyNumberFormat="1" applyFont="1" applyBorder="1"/>
    <xf numFmtId="0" fontId="4" fillId="0" borderId="0" xfId="0" applyFont="1" applyBorder="1" applyAlignment="1">
      <alignment vertical="center"/>
    </xf>
    <xf numFmtId="2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0" xfId="0" applyFont="1" applyAlignment="1">
      <alignment horizontal="center"/>
    </xf>
    <xf numFmtId="1" fontId="1" fillId="3" borderId="7" xfId="0" applyNumberFormat="1" applyFont="1" applyFill="1" applyBorder="1" applyAlignment="1">
      <alignment horizontal="right"/>
    </xf>
    <xf numFmtId="1" fontId="1" fillId="3" borderId="9" xfId="0" applyNumberFormat="1" applyFont="1" applyFill="1" applyBorder="1"/>
    <xf numFmtId="1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3" fontId="4" fillId="3" borderId="8" xfId="0" applyNumberFormat="1" applyFont="1" applyFill="1" applyBorder="1"/>
    <xf numFmtId="1" fontId="4" fillId="0" borderId="10" xfId="0" applyNumberFormat="1" applyFont="1" applyFill="1" applyBorder="1"/>
    <xf numFmtId="164" fontId="6" fillId="0" borderId="11" xfId="0" applyNumberFormat="1" applyFont="1" applyFill="1" applyBorder="1" applyAlignment="1">
      <alignment horizontal="right"/>
    </xf>
    <xf numFmtId="1" fontId="4" fillId="0" borderId="12" xfId="0" applyNumberFormat="1" applyFont="1" applyFill="1" applyBorder="1"/>
    <xf numFmtId="1" fontId="4" fillId="0" borderId="12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1" fontId="6" fillId="0" borderId="14" xfId="0" applyNumberFormat="1" applyFont="1" applyFill="1" applyBorder="1" applyAlignment="1">
      <alignment vertical="center" wrapText="1"/>
    </xf>
    <xf numFmtId="0" fontId="4" fillId="0" borderId="14" xfId="0" applyFont="1" applyBorder="1"/>
    <xf numFmtId="1" fontId="4" fillId="0" borderId="14" xfId="0" applyNumberFormat="1" applyFont="1" applyFill="1" applyBorder="1"/>
    <xf numFmtId="1" fontId="4" fillId="0" borderId="14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1" fontId="4" fillId="0" borderId="24" xfId="0" applyNumberFormat="1" applyFont="1" applyFill="1" applyBorder="1"/>
    <xf numFmtId="0" fontId="4" fillId="0" borderId="24" xfId="0" applyFont="1" applyBorder="1"/>
    <xf numFmtId="1" fontId="4" fillId="0" borderId="10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/>
    <xf numFmtId="1" fontId="4" fillId="0" borderId="14" xfId="0" applyNumberFormat="1" applyFont="1" applyFill="1" applyBorder="1" applyAlignment="1">
      <alignment vertical="center" wrapText="1"/>
    </xf>
    <xf numFmtId="1" fontId="4" fillId="0" borderId="14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/>
    </xf>
    <xf numFmtId="1" fontId="4" fillId="0" borderId="24" xfId="0" applyNumberFormat="1" applyFont="1" applyFill="1" applyBorder="1" applyAlignment="1">
      <alignment horizontal="left" vertical="center" wrapText="1"/>
    </xf>
    <xf numFmtId="16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" fontId="4" fillId="3" borderId="8" xfId="0" applyNumberFormat="1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3" fontId="1" fillId="4" borderId="6" xfId="0" applyNumberFormat="1" applyFont="1" applyFill="1" applyBorder="1" applyAlignment="1">
      <alignment horizontal="center"/>
    </xf>
    <xf numFmtId="9" fontId="4" fillId="0" borderId="0" xfId="2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4" fontId="6" fillId="0" borderId="23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1" fontId="7" fillId="0" borderId="14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/>
    <xf numFmtId="0" fontId="5" fillId="0" borderId="0" xfId="0" applyFont="1" applyAlignment="1"/>
    <xf numFmtId="165" fontId="5" fillId="0" borderId="0" xfId="0" applyNumberFormat="1" applyFont="1" applyBorder="1" applyAlignment="1"/>
    <xf numFmtId="0" fontId="5" fillId="0" borderId="0" xfId="0" applyFont="1" applyAlignment="1"/>
    <xf numFmtId="0" fontId="4" fillId="0" borderId="14" xfId="0" applyFont="1" applyBorder="1" applyAlignment="1">
      <alignment vertical="center" wrapText="1"/>
    </xf>
    <xf numFmtId="1" fontId="6" fillId="0" borderId="23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6" fillId="0" borderId="26" xfId="0" applyNumberFormat="1" applyFont="1" applyFill="1" applyBorder="1" applyAlignment="1">
      <alignment horizontal="right"/>
    </xf>
    <xf numFmtId="1" fontId="1" fillId="3" borderId="27" xfId="0" applyNumberFormat="1" applyFont="1" applyFill="1" applyBorder="1"/>
    <xf numFmtId="164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/>
    </xf>
    <xf numFmtId="9" fontId="4" fillId="0" borderId="24" xfId="2" applyFont="1" applyBorder="1"/>
    <xf numFmtId="164" fontId="6" fillId="0" borderId="28" xfId="0" applyNumberFormat="1" applyFont="1" applyFill="1" applyBorder="1" applyAlignment="1">
      <alignment horizontal="right"/>
    </xf>
    <xf numFmtId="164" fontId="6" fillId="0" borderId="29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2" fontId="4" fillId="0" borderId="14" xfId="2" applyNumberFormat="1" applyFont="1" applyBorder="1" applyAlignment="1">
      <alignment horizontal="center"/>
    </xf>
    <xf numFmtId="2" fontId="4" fillId="0" borderId="14" xfId="2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0" fontId="5" fillId="0" borderId="0" xfId="0" applyFont="1"/>
    <xf numFmtId="3" fontId="4" fillId="3" borderId="30" xfId="0" applyNumberFormat="1" applyFont="1" applyFill="1" applyBorder="1"/>
    <xf numFmtId="0" fontId="4" fillId="0" borderId="20" xfId="0" applyFont="1" applyBorder="1"/>
    <xf numFmtId="0" fontId="4" fillId="0" borderId="20" xfId="0" applyFont="1" applyFill="1" applyBorder="1"/>
    <xf numFmtId="1" fontId="1" fillId="3" borderId="25" xfId="0" applyNumberFormat="1" applyFont="1" applyFill="1" applyBorder="1"/>
    <xf numFmtId="1" fontId="6" fillId="0" borderId="14" xfId="0" applyNumberFormat="1" applyFont="1" applyFill="1" applyBorder="1"/>
    <xf numFmtId="3" fontId="4" fillId="0" borderId="24" xfId="0" applyNumberFormat="1" applyFont="1" applyFill="1" applyBorder="1" applyAlignment="1">
      <alignment horizontal="center"/>
    </xf>
    <xf numFmtId="2" fontId="4" fillId="0" borderId="24" xfId="2" applyNumberFormat="1" applyFont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164" fontId="4" fillId="0" borderId="31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" fontId="6" fillId="0" borderId="31" xfId="0" applyNumberFormat="1" applyFont="1" applyFill="1" applyBorder="1"/>
    <xf numFmtId="4" fontId="4" fillId="0" borderId="31" xfId="0" applyNumberFormat="1" applyFont="1" applyFill="1" applyBorder="1" applyAlignment="1">
      <alignment horizontal="center"/>
    </xf>
    <xf numFmtId="1" fontId="7" fillId="0" borderId="24" xfId="0" applyNumberFormat="1" applyFont="1" applyFill="1" applyBorder="1"/>
    <xf numFmtId="0" fontId="4" fillId="0" borderId="16" xfId="0" applyFont="1" applyBorder="1" applyAlignment="1">
      <alignment horizontal="center"/>
    </xf>
    <xf numFmtId="164" fontId="6" fillId="0" borderId="28" xfId="0" applyNumberFormat="1" applyFont="1" applyFill="1" applyBorder="1" applyAlignment="1">
      <alignment horizontal="right" vertical="center" wrapText="1"/>
    </xf>
    <xf numFmtId="2" fontId="6" fillId="0" borderId="29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3" fontId="1" fillId="4" borderId="6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164" fontId="4" fillId="0" borderId="32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right"/>
    </xf>
    <xf numFmtId="164" fontId="4" fillId="0" borderId="29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center"/>
    </xf>
    <xf numFmtId="1" fontId="6" fillId="6" borderId="8" xfId="0" applyNumberFormat="1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/>
    </xf>
    <xf numFmtId="4" fontId="6" fillId="6" borderId="8" xfId="0" applyNumberFormat="1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right" vertical="center" wrapText="1"/>
    </xf>
    <xf numFmtId="1" fontId="4" fillId="0" borderId="31" xfId="0" applyNumberFormat="1" applyFont="1" applyFill="1" applyBorder="1" applyAlignment="1">
      <alignment horizontal="left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 applyProtection="1">
      <alignment horizontal="right" vertical="center" wrapText="1"/>
    </xf>
    <xf numFmtId="164" fontId="4" fillId="0" borderId="33" xfId="0" applyNumberFormat="1" applyFont="1" applyFill="1" applyBorder="1" applyAlignment="1" applyProtection="1">
      <alignment horizontal="right" vertical="center" wrapText="1"/>
    </xf>
    <xf numFmtId="3" fontId="6" fillId="6" borderId="30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164" fontId="4" fillId="0" borderId="33" xfId="0" applyNumberFormat="1" applyFont="1" applyFill="1" applyBorder="1" applyAlignment="1">
      <alignment horizontal="right"/>
    </xf>
    <xf numFmtId="1" fontId="4" fillId="0" borderId="22" xfId="0" applyNumberFormat="1" applyFont="1" applyFill="1" applyBorder="1"/>
    <xf numFmtId="1" fontId="4" fillId="0" borderId="22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0" fontId="4" fillId="0" borderId="16" xfId="0" applyFont="1" applyBorder="1"/>
    <xf numFmtId="1" fontId="1" fillId="3" borderId="30" xfId="0" applyNumberFormat="1" applyFont="1" applyFill="1" applyBorder="1"/>
    <xf numFmtId="164" fontId="6" fillId="0" borderId="28" xfId="0" applyNumberFormat="1" applyFont="1" applyFill="1" applyBorder="1" applyAlignment="1" applyProtection="1">
      <alignment horizontal="right" vertical="center" wrapText="1"/>
    </xf>
    <xf numFmtId="164" fontId="6" fillId="0" borderId="29" xfId="0" applyNumberFormat="1" applyFont="1" applyFill="1" applyBorder="1" applyAlignment="1" applyProtection="1">
      <alignment horizontal="right" vertical="center" wrapText="1"/>
    </xf>
    <xf numFmtId="1" fontId="4" fillId="0" borderId="24" xfId="0" applyNumberFormat="1" applyFont="1" applyFill="1" applyBorder="1" applyAlignment="1">
      <alignment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 applyProtection="1">
      <alignment horizontal="right" vertical="center" wrapText="1"/>
    </xf>
    <xf numFmtId="164" fontId="4" fillId="0" borderId="29" xfId="0" applyNumberFormat="1" applyFont="1" applyFill="1" applyBorder="1" applyAlignment="1">
      <alignment horizontal="right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4" fillId="0" borderId="34" xfId="0" applyFont="1" applyBorder="1"/>
    <xf numFmtId="4" fontId="4" fillId="3" borderId="3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4" fontId="4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165" fontId="5" fillId="0" borderId="0" xfId="0" applyNumberFormat="1" applyFont="1" applyBorder="1" applyAlignment="1"/>
    <xf numFmtId="0" fontId="5" fillId="0" borderId="0" xfId="0" applyFont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Zeros="0" topLeftCell="A61" zoomScale="90" zoomScaleNormal="90" zoomScaleSheetLayoutView="90" workbookViewId="0">
      <selection activeCell="J7" sqref="J7"/>
    </sheetView>
  </sheetViews>
  <sheetFormatPr baseColWidth="10" defaultColWidth="11.5703125" defaultRowHeight="15" x14ac:dyDescent="0.2"/>
  <cols>
    <col min="1" max="1" width="11.7109375" style="3" customWidth="1"/>
    <col min="2" max="2" width="91.7109375" style="3" customWidth="1"/>
    <col min="3" max="3" width="11.5703125" style="3" customWidth="1"/>
    <col min="4" max="4" width="10.140625" style="3" customWidth="1"/>
    <col min="5" max="5" width="16.85546875" style="3" customWidth="1"/>
    <col min="6" max="6" width="12.28515625" style="3" customWidth="1"/>
    <col min="7" max="7" width="15.85546875" style="3" customWidth="1"/>
    <col min="8" max="16384" width="11.5703125" style="3"/>
  </cols>
  <sheetData>
    <row r="1" spans="1:7" ht="22.5" customHeight="1" x14ac:dyDescent="0.25">
      <c r="B1" s="146"/>
    </row>
    <row r="2" spans="1:7" ht="19.5" customHeight="1" x14ac:dyDescent="0.25">
      <c r="B2" s="146"/>
      <c r="G2" s="2"/>
    </row>
    <row r="3" spans="1:7" ht="19.5" customHeight="1" x14ac:dyDescent="0.25">
      <c r="B3" s="146"/>
      <c r="G3" s="2"/>
    </row>
    <row r="4" spans="1:7" ht="16.5" customHeight="1" x14ac:dyDescent="0.25">
      <c r="B4" s="146" t="s">
        <v>130</v>
      </c>
      <c r="C4" s="63"/>
      <c r="D4" s="64"/>
      <c r="E4" s="149"/>
      <c r="F4" s="150"/>
      <c r="G4" s="2"/>
    </row>
    <row r="5" spans="1:7" ht="18" x14ac:dyDescent="0.25">
      <c r="A5" s="1"/>
      <c r="B5" s="148" t="s">
        <v>132</v>
      </c>
      <c r="C5" s="63"/>
      <c r="D5" s="64"/>
      <c r="E5" s="56"/>
      <c r="F5" s="57"/>
      <c r="G5" s="2"/>
    </row>
    <row r="6" spans="1:7" ht="14.25" customHeight="1" x14ac:dyDescent="0.25">
      <c r="A6" s="1" t="s">
        <v>0</v>
      </c>
      <c r="B6" s="62" t="s">
        <v>50</v>
      </c>
      <c r="C6" s="63"/>
      <c r="D6" s="64"/>
      <c r="E6" s="58"/>
      <c r="F6" s="59"/>
      <c r="G6" s="2"/>
    </row>
    <row r="7" spans="1:7" ht="15.75" x14ac:dyDescent="0.25">
      <c r="A7" s="1" t="s">
        <v>51</v>
      </c>
      <c r="B7" s="62" t="s">
        <v>52</v>
      </c>
      <c r="C7" s="63"/>
      <c r="D7" s="64"/>
      <c r="E7" s="4"/>
      <c r="F7" s="4"/>
      <c r="G7" s="5"/>
    </row>
    <row r="8" spans="1:7" ht="15.75" thickBot="1" x14ac:dyDescent="0.25">
      <c r="A8" s="6"/>
      <c r="B8" s="7"/>
      <c r="C8" s="8"/>
      <c r="D8" s="7"/>
      <c r="E8" s="9"/>
      <c r="F8" s="9"/>
      <c r="G8" s="2"/>
    </row>
    <row r="9" spans="1:7" s="25" customFormat="1" ht="15.75" x14ac:dyDescent="0.25">
      <c r="A9" s="96"/>
      <c r="B9" s="97"/>
      <c r="C9" s="97"/>
      <c r="D9" s="97"/>
      <c r="E9" s="98" t="s">
        <v>10</v>
      </c>
      <c r="F9" s="99" t="s">
        <v>10</v>
      </c>
      <c r="G9" s="96" t="s">
        <v>34</v>
      </c>
    </row>
    <row r="10" spans="1:7" s="25" customFormat="1" ht="16.5" thickBot="1" x14ac:dyDescent="0.3">
      <c r="A10" s="100" t="s">
        <v>1</v>
      </c>
      <c r="B10" s="101" t="s">
        <v>65</v>
      </c>
      <c r="C10" s="101" t="s">
        <v>2</v>
      </c>
      <c r="D10" s="101" t="s">
        <v>3</v>
      </c>
      <c r="E10" s="102" t="s">
        <v>11</v>
      </c>
      <c r="F10" s="103" t="s">
        <v>33</v>
      </c>
      <c r="G10" s="100"/>
    </row>
    <row r="11" spans="1:7" ht="15.75" x14ac:dyDescent="0.25">
      <c r="A11" s="11">
        <v>1</v>
      </c>
      <c r="B11" s="12" t="s">
        <v>4</v>
      </c>
      <c r="C11" s="13"/>
      <c r="D11" s="14"/>
      <c r="E11" s="15">
        <v>0</v>
      </c>
      <c r="F11" s="15">
        <v>0</v>
      </c>
      <c r="G11" s="131"/>
    </row>
    <row r="12" spans="1:7" x14ac:dyDescent="0.2">
      <c r="A12" s="70" t="s">
        <v>63</v>
      </c>
      <c r="B12" s="28" t="s">
        <v>5</v>
      </c>
      <c r="C12" s="29" t="s">
        <v>6</v>
      </c>
      <c r="D12" s="76">
        <v>1</v>
      </c>
      <c r="E12" s="68"/>
      <c r="F12" s="73">
        <f>+D12*E12</f>
        <v>0</v>
      </c>
      <c r="G12" s="73"/>
    </row>
    <row r="13" spans="1:7" x14ac:dyDescent="0.2">
      <c r="A13" s="70" t="s">
        <v>64</v>
      </c>
      <c r="B13" s="28" t="s">
        <v>7</v>
      </c>
      <c r="C13" s="29" t="s">
        <v>6</v>
      </c>
      <c r="D13" s="76">
        <v>1</v>
      </c>
      <c r="E13" s="68"/>
      <c r="F13" s="73"/>
      <c r="G13" s="73"/>
    </row>
    <row r="14" spans="1:7" x14ac:dyDescent="0.2">
      <c r="A14" s="70" t="s">
        <v>67</v>
      </c>
      <c r="B14" s="28" t="s">
        <v>8</v>
      </c>
      <c r="C14" s="29" t="s">
        <v>6</v>
      </c>
      <c r="D14" s="76">
        <v>1</v>
      </c>
      <c r="E14" s="68"/>
      <c r="F14" s="73"/>
      <c r="G14" s="73"/>
    </row>
    <row r="15" spans="1:7" ht="15.75" thickBot="1" x14ac:dyDescent="0.25">
      <c r="A15" s="65"/>
      <c r="B15" s="31"/>
      <c r="C15" s="30"/>
      <c r="D15" s="77"/>
      <c r="E15" s="72"/>
      <c r="F15" s="84"/>
      <c r="G15" s="84"/>
    </row>
    <row r="16" spans="1:7" ht="15.75" x14ac:dyDescent="0.25">
      <c r="A16" s="11">
        <v>2</v>
      </c>
      <c r="B16" s="12" t="s">
        <v>9</v>
      </c>
      <c r="C16" s="114">
        <v>0</v>
      </c>
      <c r="D16" s="115">
        <v>0</v>
      </c>
      <c r="E16" s="116"/>
      <c r="F16" s="117"/>
      <c r="G16" s="124"/>
    </row>
    <row r="17" spans="1:7" x14ac:dyDescent="0.2">
      <c r="A17" s="126" t="s">
        <v>53</v>
      </c>
      <c r="B17" s="127" t="s">
        <v>39</v>
      </c>
      <c r="C17" s="128" t="s">
        <v>27</v>
      </c>
      <c r="D17" s="129">
        <v>10</v>
      </c>
      <c r="E17" s="91"/>
      <c r="F17" s="121"/>
      <c r="G17" s="121"/>
    </row>
    <row r="18" spans="1:7" x14ac:dyDescent="0.2">
      <c r="A18" s="111" t="s">
        <v>43</v>
      </c>
      <c r="B18" s="130" t="s">
        <v>83</v>
      </c>
      <c r="C18" s="29" t="s">
        <v>26</v>
      </c>
      <c r="D18" s="76">
        <v>40</v>
      </c>
      <c r="E18" s="68"/>
      <c r="F18" s="73"/>
      <c r="G18" s="73"/>
    </row>
    <row r="19" spans="1:7" x14ac:dyDescent="0.2">
      <c r="A19" s="126" t="s">
        <v>44</v>
      </c>
      <c r="B19" s="144" t="s">
        <v>72</v>
      </c>
      <c r="C19" s="86" t="s">
        <v>26</v>
      </c>
      <c r="D19" s="87">
        <v>644</v>
      </c>
      <c r="E19" s="91"/>
      <c r="F19" s="121"/>
      <c r="G19" s="121"/>
    </row>
    <row r="20" spans="1:7" ht="15.75" thickBot="1" x14ac:dyDescent="0.25">
      <c r="A20" s="112"/>
      <c r="B20" s="32"/>
      <c r="C20" s="30"/>
      <c r="D20" s="77"/>
      <c r="E20" s="72"/>
      <c r="F20" s="84"/>
      <c r="G20" s="84"/>
    </row>
    <row r="21" spans="1:7" ht="16.5" customHeight="1" x14ac:dyDescent="0.25">
      <c r="A21" s="11">
        <v>3</v>
      </c>
      <c r="B21" s="12" t="s">
        <v>12</v>
      </c>
      <c r="C21" s="114">
        <v>0</v>
      </c>
      <c r="D21" s="115">
        <v>0</v>
      </c>
      <c r="E21" s="116"/>
      <c r="F21" s="117"/>
      <c r="G21" s="124"/>
    </row>
    <row r="22" spans="1:7" x14ac:dyDescent="0.2">
      <c r="A22" s="70" t="s">
        <v>40</v>
      </c>
      <c r="B22" s="83" t="s">
        <v>125</v>
      </c>
      <c r="C22" s="29" t="s">
        <v>27</v>
      </c>
      <c r="D22" s="76">
        <v>4</v>
      </c>
      <c r="E22" s="68"/>
      <c r="F22" s="73"/>
      <c r="G22" s="73"/>
    </row>
    <row r="23" spans="1:7" x14ac:dyDescent="0.2">
      <c r="A23" s="70" t="s">
        <v>41</v>
      </c>
      <c r="B23" s="28" t="s">
        <v>96</v>
      </c>
      <c r="C23" s="29" t="s">
        <v>27</v>
      </c>
      <c r="D23" s="76">
        <v>1.5</v>
      </c>
      <c r="E23" s="68"/>
      <c r="F23" s="73"/>
      <c r="G23" s="73"/>
    </row>
    <row r="24" spans="1:7" x14ac:dyDescent="0.2">
      <c r="A24" s="70" t="s">
        <v>68</v>
      </c>
      <c r="B24" s="28" t="s">
        <v>82</v>
      </c>
      <c r="C24" s="29" t="s">
        <v>27</v>
      </c>
      <c r="D24" s="76">
        <v>0.5</v>
      </c>
      <c r="E24" s="68"/>
      <c r="F24" s="73"/>
      <c r="G24" s="73"/>
    </row>
    <row r="25" spans="1:7" x14ac:dyDescent="0.2">
      <c r="A25" s="70" t="s">
        <v>69</v>
      </c>
      <c r="B25" s="28" t="s">
        <v>98</v>
      </c>
      <c r="C25" s="29" t="s">
        <v>26</v>
      </c>
      <c r="D25" s="76">
        <v>63</v>
      </c>
      <c r="E25" s="68"/>
      <c r="F25" s="73"/>
      <c r="G25" s="73"/>
    </row>
    <row r="26" spans="1:7" ht="15.75" customHeight="1" x14ac:dyDescent="0.2">
      <c r="A26" s="118" t="s">
        <v>70</v>
      </c>
      <c r="B26" s="26" t="s">
        <v>99</v>
      </c>
      <c r="C26" s="29" t="s">
        <v>26</v>
      </c>
      <c r="D26" s="76">
        <v>50</v>
      </c>
      <c r="E26" s="68"/>
      <c r="F26" s="73"/>
      <c r="G26" s="73"/>
    </row>
    <row r="27" spans="1:7" ht="33.75" customHeight="1" x14ac:dyDescent="0.2">
      <c r="A27" s="118" t="s">
        <v>71</v>
      </c>
      <c r="B27" s="26" t="s">
        <v>128</v>
      </c>
      <c r="C27" s="29"/>
      <c r="D27" s="76"/>
      <c r="E27" s="68"/>
      <c r="F27" s="73"/>
      <c r="G27" s="73"/>
    </row>
    <row r="28" spans="1:7" ht="17.25" customHeight="1" x14ac:dyDescent="0.2">
      <c r="A28" s="118" t="s">
        <v>126</v>
      </c>
      <c r="B28" s="26" t="s">
        <v>28</v>
      </c>
      <c r="C28" s="29" t="s">
        <v>26</v>
      </c>
      <c r="D28" s="76">
        <v>110</v>
      </c>
      <c r="E28" s="68"/>
      <c r="F28" s="73"/>
      <c r="G28" s="73"/>
    </row>
    <row r="29" spans="1:7" ht="45" customHeight="1" x14ac:dyDescent="0.2">
      <c r="A29" s="118" t="s">
        <v>127</v>
      </c>
      <c r="B29" s="26" t="s">
        <v>129</v>
      </c>
      <c r="C29" s="120" t="s">
        <v>26</v>
      </c>
      <c r="D29" s="120">
        <v>25</v>
      </c>
      <c r="E29" s="68"/>
      <c r="F29" s="73"/>
      <c r="G29" s="73"/>
    </row>
    <row r="30" spans="1:7" ht="15.75" thickBot="1" x14ac:dyDescent="0.25">
      <c r="A30" s="70"/>
      <c r="B30" s="27"/>
      <c r="C30" s="29"/>
      <c r="D30" s="76"/>
      <c r="E30" s="68"/>
      <c r="F30" s="73"/>
      <c r="G30" s="73"/>
    </row>
    <row r="31" spans="1:7" ht="15.75" x14ac:dyDescent="0.25">
      <c r="A31" s="11">
        <v>4</v>
      </c>
      <c r="B31" s="12" t="s">
        <v>111</v>
      </c>
      <c r="C31" s="114">
        <v>0</v>
      </c>
      <c r="D31" s="115">
        <v>0</v>
      </c>
      <c r="E31" s="116"/>
      <c r="F31" s="117"/>
      <c r="G31" s="124"/>
    </row>
    <row r="32" spans="1:7" x14ac:dyDescent="0.2">
      <c r="A32" s="70" t="s">
        <v>49</v>
      </c>
      <c r="B32" s="26" t="s">
        <v>84</v>
      </c>
      <c r="C32" s="33" t="s">
        <v>110</v>
      </c>
      <c r="D32" s="45">
        <v>8</v>
      </c>
      <c r="E32" s="34"/>
      <c r="F32" s="125"/>
      <c r="G32" s="73"/>
    </row>
    <row r="33" spans="1:7" x14ac:dyDescent="0.2">
      <c r="A33" s="70" t="s">
        <v>48</v>
      </c>
      <c r="B33" s="26" t="s">
        <v>85</v>
      </c>
      <c r="C33" s="33" t="s">
        <v>110</v>
      </c>
      <c r="D33" s="45">
        <v>8</v>
      </c>
      <c r="E33" s="34"/>
      <c r="F33" s="125"/>
      <c r="G33" s="73"/>
    </row>
    <row r="34" spans="1:7" x14ac:dyDescent="0.2">
      <c r="A34" s="70" t="s">
        <v>62</v>
      </c>
      <c r="B34" s="26" t="s">
        <v>86</v>
      </c>
      <c r="C34" s="33" t="s">
        <v>110</v>
      </c>
      <c r="D34" s="45">
        <v>2</v>
      </c>
      <c r="E34" s="34"/>
      <c r="F34" s="125"/>
      <c r="G34" s="73"/>
    </row>
    <row r="35" spans="1:7" x14ac:dyDescent="0.2">
      <c r="A35" s="70" t="s">
        <v>76</v>
      </c>
      <c r="B35" s="26" t="s">
        <v>87</v>
      </c>
      <c r="C35" s="33" t="s">
        <v>110</v>
      </c>
      <c r="D35" s="45">
        <v>2</v>
      </c>
      <c r="E35" s="34"/>
      <c r="F35" s="125"/>
      <c r="G35" s="73"/>
    </row>
    <row r="36" spans="1:7" ht="18" customHeight="1" x14ac:dyDescent="0.2">
      <c r="A36" s="70" t="s">
        <v>77</v>
      </c>
      <c r="B36" s="26" t="s">
        <v>118</v>
      </c>
      <c r="C36" s="33" t="s">
        <v>26</v>
      </c>
      <c r="D36" s="45">
        <v>653</v>
      </c>
      <c r="E36" s="34"/>
      <c r="F36" s="125"/>
      <c r="G36" s="73"/>
    </row>
    <row r="37" spans="1:7" ht="19.5" customHeight="1" x14ac:dyDescent="0.2">
      <c r="A37" s="118" t="s">
        <v>78</v>
      </c>
      <c r="B37" s="26" t="s">
        <v>29</v>
      </c>
      <c r="C37" s="138" t="s">
        <v>6</v>
      </c>
      <c r="D37" s="89">
        <v>1</v>
      </c>
      <c r="E37" s="34"/>
      <c r="F37" s="73"/>
      <c r="G37" s="73"/>
    </row>
    <row r="38" spans="1:7" ht="17.25" customHeight="1" thickBot="1" x14ac:dyDescent="0.25">
      <c r="A38" s="137"/>
      <c r="B38" s="139"/>
      <c r="C38" s="140"/>
      <c r="D38" s="141"/>
      <c r="E38" s="135"/>
      <c r="F38" s="84"/>
      <c r="G38" s="84"/>
    </row>
    <row r="39" spans="1:7" ht="16.5" customHeight="1" x14ac:dyDescent="0.25">
      <c r="A39" s="11">
        <v>5</v>
      </c>
      <c r="B39" s="12" t="s">
        <v>79</v>
      </c>
      <c r="C39" s="114"/>
      <c r="D39" s="115"/>
      <c r="E39" s="116"/>
      <c r="F39" s="117"/>
      <c r="G39" s="124"/>
    </row>
    <row r="40" spans="1:7" ht="17.25" customHeight="1" x14ac:dyDescent="0.2">
      <c r="A40" s="132" t="s">
        <v>60</v>
      </c>
      <c r="B40" s="36" t="s">
        <v>119</v>
      </c>
      <c r="C40" s="34" t="s">
        <v>26</v>
      </c>
      <c r="D40" s="34">
        <v>653</v>
      </c>
      <c r="E40" s="34"/>
      <c r="F40" s="73"/>
      <c r="G40" s="73"/>
    </row>
    <row r="41" spans="1:7" ht="15.75" customHeight="1" thickBot="1" x14ac:dyDescent="0.25">
      <c r="A41" s="133"/>
      <c r="B41" s="134"/>
      <c r="C41" s="135"/>
      <c r="D41" s="135"/>
      <c r="E41" s="135"/>
      <c r="F41" s="84"/>
      <c r="G41" s="84"/>
    </row>
    <row r="42" spans="1:7" ht="15" customHeight="1" x14ac:dyDescent="0.25">
      <c r="A42" s="11">
        <v>6</v>
      </c>
      <c r="B42" s="12" t="s">
        <v>80</v>
      </c>
      <c r="C42" s="14"/>
      <c r="D42" s="43"/>
      <c r="E42" s="44"/>
      <c r="F42" s="44"/>
      <c r="G42" s="124"/>
    </row>
    <row r="43" spans="1:7" ht="15" customHeight="1" x14ac:dyDescent="0.2">
      <c r="A43" s="122" t="s">
        <v>89</v>
      </c>
      <c r="B43" s="35" t="s">
        <v>19</v>
      </c>
      <c r="C43" s="34" t="s">
        <v>21</v>
      </c>
      <c r="D43" s="34">
        <v>1</v>
      </c>
      <c r="E43" s="34"/>
      <c r="F43" s="125"/>
      <c r="G43" s="73"/>
    </row>
    <row r="44" spans="1:7" ht="15" customHeight="1" x14ac:dyDescent="0.2">
      <c r="A44" s="122" t="s">
        <v>90</v>
      </c>
      <c r="B44" s="36" t="s">
        <v>20</v>
      </c>
      <c r="C44" s="34" t="s">
        <v>6</v>
      </c>
      <c r="D44" s="34">
        <v>1</v>
      </c>
      <c r="E44" s="34"/>
      <c r="F44" s="125"/>
      <c r="G44" s="73"/>
    </row>
    <row r="45" spans="1:7" ht="17.25" customHeight="1" x14ac:dyDescent="0.2">
      <c r="A45" s="122" t="s">
        <v>91</v>
      </c>
      <c r="B45" s="36" t="s">
        <v>117</v>
      </c>
      <c r="C45" s="34" t="s">
        <v>26</v>
      </c>
      <c r="D45" s="34">
        <v>18</v>
      </c>
      <c r="E45" s="34"/>
      <c r="F45" s="73"/>
      <c r="G45" s="73"/>
    </row>
    <row r="46" spans="1:7" ht="15.75" customHeight="1" x14ac:dyDescent="0.2">
      <c r="A46" s="123" t="s">
        <v>109</v>
      </c>
      <c r="B46" s="119" t="s">
        <v>23</v>
      </c>
      <c r="C46" s="120" t="s">
        <v>6</v>
      </c>
      <c r="D46" s="120">
        <v>1</v>
      </c>
      <c r="E46" s="120"/>
      <c r="F46" s="121"/>
      <c r="G46" s="121"/>
    </row>
    <row r="47" spans="1:7" ht="63.75" customHeight="1" x14ac:dyDescent="0.2">
      <c r="A47" s="123" t="s">
        <v>120</v>
      </c>
      <c r="B47" s="119" t="s">
        <v>122</v>
      </c>
      <c r="C47" s="120" t="s">
        <v>26</v>
      </c>
      <c r="D47" s="120">
        <v>36.1</v>
      </c>
      <c r="E47" s="120"/>
      <c r="F47" s="121"/>
      <c r="G47" s="121"/>
    </row>
    <row r="48" spans="1:7" ht="15.75" customHeight="1" thickBot="1" x14ac:dyDescent="0.25">
      <c r="A48" s="136"/>
      <c r="B48" s="39"/>
      <c r="C48" s="135"/>
      <c r="D48" s="135"/>
      <c r="E48" s="135"/>
      <c r="F48" s="84"/>
      <c r="G48" s="84"/>
    </row>
    <row r="49" spans="1:7" ht="15.75" x14ac:dyDescent="0.25">
      <c r="A49" s="11">
        <v>7</v>
      </c>
      <c r="B49" s="12" t="s">
        <v>81</v>
      </c>
      <c r="C49" s="43"/>
      <c r="D49" s="44"/>
      <c r="E49" s="43"/>
      <c r="F49" s="44"/>
      <c r="G49" s="145"/>
    </row>
    <row r="50" spans="1:7" x14ac:dyDescent="0.2">
      <c r="A50" s="122" t="s">
        <v>92</v>
      </c>
      <c r="B50" s="37" t="s">
        <v>88</v>
      </c>
      <c r="C50" s="34" t="s">
        <v>13</v>
      </c>
      <c r="D50" s="34">
        <v>653</v>
      </c>
      <c r="E50" s="34"/>
      <c r="F50" s="125"/>
      <c r="G50" s="73"/>
    </row>
    <row r="51" spans="1:7" ht="15" customHeight="1" x14ac:dyDescent="0.2">
      <c r="A51" s="122" t="s">
        <v>93</v>
      </c>
      <c r="B51" s="38" t="s">
        <v>25</v>
      </c>
      <c r="C51" s="34" t="s">
        <v>13</v>
      </c>
      <c r="D51" s="34">
        <v>83</v>
      </c>
      <c r="E51" s="34"/>
      <c r="F51" s="125"/>
      <c r="G51" s="73"/>
    </row>
    <row r="52" spans="1:7" ht="15" customHeight="1" x14ac:dyDescent="0.2">
      <c r="A52" s="122" t="s">
        <v>94</v>
      </c>
      <c r="B52" s="38" t="s">
        <v>24</v>
      </c>
      <c r="C52" s="29" t="s">
        <v>110</v>
      </c>
      <c r="D52" s="46">
        <v>20</v>
      </c>
      <c r="E52" s="34"/>
      <c r="F52" s="125"/>
      <c r="G52" s="73"/>
    </row>
    <row r="53" spans="1:7" ht="16.5" customHeight="1" x14ac:dyDescent="0.2">
      <c r="A53" s="122" t="s">
        <v>95</v>
      </c>
      <c r="B53" s="38" t="s">
        <v>22</v>
      </c>
      <c r="C53" s="29" t="s">
        <v>6</v>
      </c>
      <c r="D53" s="46">
        <v>1</v>
      </c>
      <c r="E53" s="34"/>
      <c r="F53" s="125"/>
      <c r="G53" s="73"/>
    </row>
    <row r="54" spans="1:7" ht="17.25" customHeight="1" x14ac:dyDescent="0.2">
      <c r="A54" s="123" t="s">
        <v>112</v>
      </c>
      <c r="B54" s="119" t="s">
        <v>124</v>
      </c>
      <c r="C54" s="138" t="s">
        <v>13</v>
      </c>
      <c r="D54" s="147">
        <v>71</v>
      </c>
      <c r="E54" s="120"/>
      <c r="F54" s="121"/>
      <c r="G54" s="121"/>
    </row>
    <row r="55" spans="1:7" ht="18" customHeight="1" thickBot="1" x14ac:dyDescent="0.25">
      <c r="A55" s="123"/>
      <c r="B55" s="119"/>
      <c r="C55" s="86"/>
      <c r="D55" s="110"/>
      <c r="E55" s="120"/>
      <c r="F55" s="121"/>
      <c r="G55" s="121"/>
    </row>
    <row r="56" spans="1:7" ht="18" customHeight="1" x14ac:dyDescent="0.25">
      <c r="A56" s="11">
        <v>8</v>
      </c>
      <c r="B56" s="12" t="s">
        <v>100</v>
      </c>
      <c r="C56" s="43"/>
      <c r="D56" s="44"/>
      <c r="E56" s="43"/>
      <c r="F56" s="44"/>
      <c r="G56" s="145"/>
    </row>
    <row r="57" spans="1:7" ht="54" customHeight="1" x14ac:dyDescent="0.2">
      <c r="A57" s="123" t="s">
        <v>74</v>
      </c>
      <c r="B57" s="119" t="s">
        <v>113</v>
      </c>
      <c r="C57" s="86" t="s">
        <v>45</v>
      </c>
      <c r="D57" s="110">
        <v>1</v>
      </c>
      <c r="E57" s="120"/>
      <c r="F57" s="121"/>
      <c r="G57" s="121"/>
    </row>
    <row r="58" spans="1:7" ht="65.25" customHeight="1" x14ac:dyDescent="0.2">
      <c r="A58" s="123" t="s">
        <v>75</v>
      </c>
      <c r="B58" s="119" t="s">
        <v>114</v>
      </c>
      <c r="C58" s="86" t="s">
        <v>6</v>
      </c>
      <c r="D58" s="110">
        <v>1</v>
      </c>
      <c r="E58" s="120"/>
      <c r="F58" s="121"/>
      <c r="G58" s="121"/>
    </row>
    <row r="59" spans="1:7" ht="64.5" customHeight="1" x14ac:dyDescent="0.2">
      <c r="A59" s="123" t="s">
        <v>101</v>
      </c>
      <c r="B59" s="119" t="s">
        <v>115</v>
      </c>
      <c r="C59" s="86" t="s">
        <v>26</v>
      </c>
      <c r="D59" s="87">
        <v>13.5</v>
      </c>
      <c r="E59" s="120"/>
      <c r="F59" s="121"/>
      <c r="G59" s="121"/>
    </row>
    <row r="60" spans="1:7" ht="81" customHeight="1" x14ac:dyDescent="0.2">
      <c r="A60" s="123" t="s">
        <v>121</v>
      </c>
      <c r="B60" s="119" t="s">
        <v>123</v>
      </c>
      <c r="C60" s="86" t="s">
        <v>26</v>
      </c>
      <c r="D60" s="87">
        <v>72.2</v>
      </c>
      <c r="E60" s="120"/>
      <c r="F60" s="121"/>
      <c r="G60" s="121"/>
    </row>
    <row r="61" spans="1:7" ht="18" customHeight="1" thickBot="1" x14ac:dyDescent="0.25">
      <c r="A61" s="136"/>
      <c r="B61" s="39"/>
      <c r="C61" s="30"/>
      <c r="D61" s="77"/>
      <c r="E61" s="135"/>
      <c r="F61" s="84"/>
      <c r="G61" s="84"/>
    </row>
    <row r="62" spans="1:7" ht="15.75" x14ac:dyDescent="0.25">
      <c r="A62" s="11">
        <v>9</v>
      </c>
      <c r="B62" s="12" t="s">
        <v>18</v>
      </c>
      <c r="C62" s="13">
        <v>0</v>
      </c>
      <c r="D62" s="42">
        <v>0</v>
      </c>
      <c r="E62" s="43"/>
      <c r="F62" s="44"/>
      <c r="G62" s="124"/>
    </row>
    <row r="63" spans="1:7" x14ac:dyDescent="0.2">
      <c r="A63" s="118" t="s">
        <v>102</v>
      </c>
      <c r="B63" s="60" t="s">
        <v>97</v>
      </c>
      <c r="C63" s="142" t="s">
        <v>6</v>
      </c>
      <c r="D63" s="143">
        <v>1</v>
      </c>
      <c r="E63" s="113"/>
      <c r="F63" s="73"/>
      <c r="G63" s="73"/>
    </row>
    <row r="64" spans="1:7" x14ac:dyDescent="0.2">
      <c r="A64" s="111" t="s">
        <v>103</v>
      </c>
      <c r="B64" s="27" t="s">
        <v>36</v>
      </c>
      <c r="C64" s="29" t="s">
        <v>110</v>
      </c>
      <c r="D64" s="76">
        <v>16</v>
      </c>
      <c r="E64" s="113"/>
      <c r="F64" s="73"/>
      <c r="G64" s="73"/>
    </row>
    <row r="65" spans="1:7" ht="15.75" thickBot="1" x14ac:dyDescent="0.25">
      <c r="A65" s="112"/>
      <c r="B65" s="32"/>
      <c r="C65" s="30"/>
      <c r="D65" s="77"/>
      <c r="E65" s="84"/>
      <c r="F65" s="84"/>
      <c r="G65" s="73"/>
    </row>
    <row r="66" spans="1:7" ht="15.75" x14ac:dyDescent="0.25">
      <c r="A66" s="11">
        <v>10</v>
      </c>
      <c r="B66" s="12" t="s">
        <v>14</v>
      </c>
      <c r="C66" s="13"/>
      <c r="D66" s="42"/>
      <c r="E66" s="43"/>
      <c r="F66" s="44"/>
      <c r="G66" s="124"/>
    </row>
    <row r="67" spans="1:7" x14ac:dyDescent="0.2">
      <c r="A67" s="111" t="s">
        <v>104</v>
      </c>
      <c r="B67" s="16" t="s">
        <v>31</v>
      </c>
      <c r="C67" s="29" t="s">
        <v>110</v>
      </c>
      <c r="D67" s="47">
        <v>6</v>
      </c>
      <c r="E67" s="68"/>
      <c r="F67" s="73"/>
      <c r="G67" s="73"/>
    </row>
    <row r="68" spans="1:7" x14ac:dyDescent="0.2">
      <c r="A68" s="111" t="s">
        <v>105</v>
      </c>
      <c r="B68" s="16" t="s">
        <v>32</v>
      </c>
      <c r="C68" s="29" t="s">
        <v>110</v>
      </c>
      <c r="D68" s="47">
        <v>6</v>
      </c>
      <c r="E68" s="68"/>
      <c r="F68" s="73"/>
      <c r="G68" s="73"/>
    </row>
    <row r="69" spans="1:7" x14ac:dyDescent="0.2">
      <c r="A69" s="111" t="s">
        <v>106</v>
      </c>
      <c r="B69" s="16" t="s">
        <v>30</v>
      </c>
      <c r="C69" s="29" t="s">
        <v>6</v>
      </c>
      <c r="D69" s="46">
        <v>1</v>
      </c>
      <c r="E69" s="73"/>
      <c r="F69" s="73"/>
      <c r="G69" s="73"/>
    </row>
    <row r="70" spans="1:7" x14ac:dyDescent="0.2">
      <c r="A70" s="111" t="s">
        <v>107</v>
      </c>
      <c r="B70" s="28" t="s">
        <v>37</v>
      </c>
      <c r="C70" s="29" t="s">
        <v>6</v>
      </c>
      <c r="D70" s="46">
        <v>1</v>
      </c>
      <c r="E70" s="73"/>
      <c r="F70" s="73"/>
      <c r="G70" s="73"/>
    </row>
    <row r="71" spans="1:7" x14ac:dyDescent="0.2">
      <c r="A71" s="111" t="s">
        <v>108</v>
      </c>
      <c r="B71" s="28" t="s">
        <v>17</v>
      </c>
      <c r="C71" s="29" t="s">
        <v>6</v>
      </c>
      <c r="D71" s="29">
        <v>1</v>
      </c>
      <c r="E71" s="73"/>
      <c r="F71" s="73"/>
      <c r="G71" s="73"/>
    </row>
    <row r="72" spans="1:7" x14ac:dyDescent="0.2">
      <c r="A72" s="111"/>
      <c r="B72" s="28"/>
      <c r="C72" s="29"/>
      <c r="D72" s="29"/>
      <c r="E72" s="73"/>
      <c r="F72" s="73"/>
      <c r="G72" s="73"/>
    </row>
    <row r="73" spans="1:7" ht="15.75" thickBot="1" x14ac:dyDescent="0.25">
      <c r="A73" s="108"/>
      <c r="B73" s="109"/>
      <c r="C73" s="53"/>
      <c r="D73" s="53"/>
      <c r="E73" s="105"/>
      <c r="F73" s="105"/>
      <c r="G73" s="105"/>
    </row>
    <row r="74" spans="1:7" ht="16.5" thickBot="1" x14ac:dyDescent="0.3">
      <c r="A74" s="21"/>
      <c r="B74" s="22" t="s">
        <v>15</v>
      </c>
      <c r="C74" s="23"/>
      <c r="D74" s="23"/>
      <c r="E74" s="23" t="s">
        <v>16</v>
      </c>
      <c r="F74" s="49"/>
      <c r="G74" s="48"/>
    </row>
    <row r="75" spans="1:7" x14ac:dyDescent="0.2">
      <c r="D75" s="10"/>
      <c r="E75" s="10" t="s">
        <v>38</v>
      </c>
      <c r="F75" s="10"/>
      <c r="G75" s="50"/>
    </row>
    <row r="76" spans="1:7" x14ac:dyDescent="0.2">
      <c r="D76" s="10"/>
      <c r="E76" s="10" t="s">
        <v>35</v>
      </c>
      <c r="F76" s="51"/>
      <c r="G76" s="10"/>
    </row>
    <row r="77" spans="1:7" ht="15.75" x14ac:dyDescent="0.25">
      <c r="D77" s="10"/>
      <c r="E77" s="106" t="s">
        <v>58</v>
      </c>
      <c r="F77" s="107" t="s">
        <v>54</v>
      </c>
      <c r="G77" s="10"/>
    </row>
  </sheetData>
  <mergeCells count="1">
    <mergeCell ref="E4:F4"/>
  </mergeCells>
  <printOptions horizontalCentered="1" verticalCentered="1"/>
  <pageMargins left="0.25" right="0.25" top="0.75" bottom="0.75" header="0.3" footer="0.3"/>
  <pageSetup paperSize="9" scale="5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Zeros="0" tabSelected="1" zoomScale="95" zoomScaleNormal="95" zoomScaleSheetLayoutView="90" workbookViewId="0">
      <selection activeCell="F40" sqref="F40"/>
    </sheetView>
  </sheetViews>
  <sheetFormatPr baseColWidth="10" defaultColWidth="11.5703125" defaultRowHeight="15" x14ac:dyDescent="0.2"/>
  <cols>
    <col min="1" max="1" width="12.140625" style="3" customWidth="1"/>
    <col min="2" max="2" width="81.5703125" style="3" customWidth="1"/>
    <col min="3" max="3" width="10" style="3" customWidth="1"/>
    <col min="4" max="4" width="11.28515625" style="3" customWidth="1"/>
    <col min="5" max="5" width="12.28515625" style="3" customWidth="1"/>
    <col min="6" max="6" width="13" style="3" customWidth="1"/>
    <col min="7" max="7" width="8" style="3" customWidth="1"/>
    <col min="8" max="16384" width="11.5703125" style="3"/>
  </cols>
  <sheetData>
    <row r="1" spans="1:9" ht="18" x14ac:dyDescent="0.25">
      <c r="B1" s="146"/>
    </row>
    <row r="6" spans="1:9" ht="15.75" customHeight="1" x14ac:dyDescent="0.25">
      <c r="B6" s="146" t="s">
        <v>130</v>
      </c>
      <c r="C6" s="63"/>
      <c r="D6" s="64"/>
      <c r="E6" s="2"/>
      <c r="F6" s="2"/>
      <c r="G6" s="2"/>
      <c r="H6" s="2"/>
      <c r="I6" s="2"/>
    </row>
    <row r="7" spans="1:9" ht="18" x14ac:dyDescent="0.25">
      <c r="A7" s="1"/>
      <c r="B7" s="146" t="s">
        <v>131</v>
      </c>
      <c r="C7" s="63"/>
      <c r="D7" s="64"/>
      <c r="E7" s="2"/>
      <c r="F7" s="2"/>
      <c r="G7" s="2"/>
      <c r="H7" s="2"/>
      <c r="I7" s="2"/>
    </row>
    <row r="8" spans="1:9" ht="15.75" x14ac:dyDescent="0.25">
      <c r="A8" s="1" t="s">
        <v>0</v>
      </c>
      <c r="B8" s="62" t="s">
        <v>50</v>
      </c>
      <c r="C8" s="63"/>
      <c r="D8" s="64"/>
    </row>
    <row r="9" spans="1:9" ht="15.75" x14ac:dyDescent="0.25">
      <c r="A9" s="1" t="s">
        <v>51</v>
      </c>
      <c r="B9" s="62" t="s">
        <v>55</v>
      </c>
      <c r="C9" s="63"/>
      <c r="D9" s="64"/>
    </row>
    <row r="10" spans="1:9" ht="15.75" thickBot="1" x14ac:dyDescent="0.25">
      <c r="A10" s="6"/>
      <c r="B10" s="7"/>
      <c r="C10" s="8"/>
      <c r="D10" s="7"/>
    </row>
    <row r="11" spans="1:9" s="25" customFormat="1" ht="15.75" x14ac:dyDescent="0.25">
      <c r="A11" s="96"/>
      <c r="B11" s="97"/>
      <c r="C11" s="97"/>
      <c r="D11" s="97"/>
      <c r="E11" s="98" t="s">
        <v>10</v>
      </c>
      <c r="F11" s="99" t="s">
        <v>10</v>
      </c>
      <c r="G11" s="96" t="s">
        <v>34</v>
      </c>
    </row>
    <row r="12" spans="1:9" s="25" customFormat="1" ht="16.5" thickBot="1" x14ac:dyDescent="0.3">
      <c r="A12" s="100" t="s">
        <v>1</v>
      </c>
      <c r="B12" s="101" t="s">
        <v>65</v>
      </c>
      <c r="C12" s="101" t="s">
        <v>2</v>
      </c>
      <c r="D12" s="101" t="s">
        <v>3</v>
      </c>
      <c r="E12" s="102" t="s">
        <v>11</v>
      </c>
      <c r="F12" s="103" t="s">
        <v>33</v>
      </c>
      <c r="G12" s="100"/>
    </row>
    <row r="13" spans="1:9" ht="15.75" x14ac:dyDescent="0.25">
      <c r="A13" s="11">
        <v>1</v>
      </c>
      <c r="B13" s="12" t="s">
        <v>4</v>
      </c>
      <c r="C13" s="13"/>
      <c r="D13" s="14"/>
      <c r="E13" s="15">
        <v>0</v>
      </c>
      <c r="F13" s="15">
        <v>0</v>
      </c>
      <c r="G13" s="82"/>
      <c r="H13" s="80"/>
    </row>
    <row r="14" spans="1:9" x14ac:dyDescent="0.2">
      <c r="A14" s="70" t="s">
        <v>63</v>
      </c>
      <c r="B14" s="28" t="s">
        <v>5</v>
      </c>
      <c r="C14" s="29" t="s">
        <v>6</v>
      </c>
      <c r="D14" s="76">
        <v>1</v>
      </c>
      <c r="E14" s="68"/>
      <c r="F14" s="73"/>
      <c r="G14" s="74">
        <f>+F14*0.4</f>
        <v>0</v>
      </c>
      <c r="H14" s="80"/>
    </row>
    <row r="15" spans="1:9" ht="15.75" thickBot="1" x14ac:dyDescent="0.25">
      <c r="A15" s="71" t="s">
        <v>64</v>
      </c>
      <c r="B15" s="31" t="s">
        <v>7</v>
      </c>
      <c r="C15" s="30" t="s">
        <v>6</v>
      </c>
      <c r="D15" s="77">
        <v>1</v>
      </c>
      <c r="E15" s="72"/>
      <c r="F15" s="73"/>
      <c r="G15" s="74">
        <f t="shared" ref="G15:G25" si="0">+F15*0.4</f>
        <v>0</v>
      </c>
      <c r="H15" s="80"/>
    </row>
    <row r="16" spans="1:9" ht="15.75" x14ac:dyDescent="0.25">
      <c r="A16" s="11">
        <v>2</v>
      </c>
      <c r="B16" s="12" t="s">
        <v>46</v>
      </c>
      <c r="C16" s="12">
        <v>0</v>
      </c>
      <c r="D16" s="12">
        <v>0</v>
      </c>
      <c r="E16" s="66"/>
      <c r="F16" s="79">
        <f t="shared" ref="F16:F23" si="1">+D16*E16</f>
        <v>0</v>
      </c>
      <c r="G16" s="66">
        <f t="shared" si="0"/>
        <v>0</v>
      </c>
      <c r="H16" s="80"/>
    </row>
    <row r="17" spans="1:8" x14ac:dyDescent="0.2">
      <c r="A17" s="65" t="s">
        <v>53</v>
      </c>
      <c r="B17" s="83" t="s">
        <v>72</v>
      </c>
      <c r="C17" s="29" t="s">
        <v>26</v>
      </c>
      <c r="D17" s="76">
        <v>90</v>
      </c>
      <c r="E17" s="68"/>
      <c r="F17" s="73">
        <f t="shared" si="1"/>
        <v>0</v>
      </c>
      <c r="G17" s="74">
        <f t="shared" si="0"/>
        <v>0</v>
      </c>
      <c r="H17" s="80"/>
    </row>
    <row r="18" spans="1:8" ht="15.75" thickBot="1" x14ac:dyDescent="0.25">
      <c r="A18" s="17"/>
      <c r="B18" s="18"/>
      <c r="C18" s="19"/>
      <c r="D18" s="40"/>
      <c r="E18" s="41"/>
      <c r="F18" s="73"/>
      <c r="G18" s="74">
        <f t="shared" si="0"/>
        <v>0</v>
      </c>
      <c r="H18" s="80"/>
    </row>
    <row r="19" spans="1:8" ht="15.75" x14ac:dyDescent="0.25">
      <c r="A19" s="11">
        <v>3</v>
      </c>
      <c r="B19" s="12" t="s">
        <v>12</v>
      </c>
      <c r="C19" s="12">
        <v>0</v>
      </c>
      <c r="D19" s="12">
        <v>0</v>
      </c>
      <c r="E19" s="12"/>
      <c r="F19" s="79">
        <f t="shared" si="1"/>
        <v>0</v>
      </c>
      <c r="G19" s="66">
        <f t="shared" si="0"/>
        <v>0</v>
      </c>
      <c r="H19" s="80"/>
    </row>
    <row r="20" spans="1:8" s="24" customFormat="1" x14ac:dyDescent="0.2">
      <c r="A20" s="52" t="s">
        <v>40</v>
      </c>
      <c r="B20" s="83" t="s">
        <v>56</v>
      </c>
      <c r="C20" s="29" t="s">
        <v>45</v>
      </c>
      <c r="D20" s="76">
        <v>1</v>
      </c>
      <c r="E20" s="68"/>
      <c r="F20" s="73"/>
      <c r="G20" s="75"/>
      <c r="H20" s="81"/>
    </row>
    <row r="21" spans="1:8" x14ac:dyDescent="0.2">
      <c r="A21" s="70" t="s">
        <v>41</v>
      </c>
      <c r="B21" s="83" t="s">
        <v>66</v>
      </c>
      <c r="C21" s="29" t="s">
        <v>13</v>
      </c>
      <c r="D21" s="76">
        <v>15</v>
      </c>
      <c r="E21" s="68"/>
      <c r="F21" s="73"/>
      <c r="G21" s="74">
        <f t="shared" si="0"/>
        <v>0</v>
      </c>
      <c r="H21" s="80"/>
    </row>
    <row r="22" spans="1:8" ht="16.5" thickBot="1" x14ac:dyDescent="0.3">
      <c r="A22" s="71"/>
      <c r="B22" s="92"/>
      <c r="C22" s="30"/>
      <c r="D22" s="77"/>
      <c r="E22" s="72"/>
      <c r="F22" s="84"/>
      <c r="G22" s="85"/>
      <c r="H22" s="80"/>
    </row>
    <row r="23" spans="1:8" ht="15.75" x14ac:dyDescent="0.25">
      <c r="A23" s="11">
        <v>4</v>
      </c>
      <c r="B23" s="12" t="s">
        <v>42</v>
      </c>
      <c r="C23" s="12">
        <v>0</v>
      </c>
      <c r="D23" s="12">
        <v>0</v>
      </c>
      <c r="E23" s="12"/>
      <c r="F23" s="79">
        <f t="shared" si="1"/>
        <v>0</v>
      </c>
      <c r="G23" s="66">
        <f t="shared" si="0"/>
        <v>0</v>
      </c>
      <c r="H23" s="80"/>
    </row>
    <row r="24" spans="1:8" s="24" customFormat="1" x14ac:dyDescent="0.2">
      <c r="A24" s="70" t="s">
        <v>49</v>
      </c>
      <c r="B24" s="26" t="s">
        <v>116</v>
      </c>
      <c r="C24" s="86" t="s">
        <v>26</v>
      </c>
      <c r="D24" s="87">
        <v>90</v>
      </c>
      <c r="E24" s="68"/>
      <c r="F24" s="73"/>
      <c r="G24" s="75"/>
      <c r="H24" s="81"/>
    </row>
    <row r="25" spans="1:8" ht="30" x14ac:dyDescent="0.2">
      <c r="A25" s="70" t="s">
        <v>48</v>
      </c>
      <c r="B25" s="26" t="s">
        <v>59</v>
      </c>
      <c r="C25" s="88" t="s">
        <v>6</v>
      </c>
      <c r="D25" s="89">
        <v>1</v>
      </c>
      <c r="E25" s="34"/>
      <c r="F25" s="73"/>
      <c r="G25" s="74">
        <f t="shared" si="0"/>
        <v>0</v>
      </c>
      <c r="H25" s="80"/>
    </row>
    <row r="26" spans="1:8" ht="30" x14ac:dyDescent="0.2">
      <c r="A26" s="94" t="s">
        <v>62</v>
      </c>
      <c r="B26" s="26" t="s">
        <v>57</v>
      </c>
      <c r="C26" s="20" t="s">
        <v>45</v>
      </c>
      <c r="D26" s="67">
        <v>1</v>
      </c>
      <c r="E26" s="34"/>
      <c r="F26" s="73"/>
      <c r="G26" s="74">
        <f>+F26*0.4</f>
        <v>0</v>
      </c>
      <c r="H26" s="80"/>
    </row>
    <row r="27" spans="1:8" ht="16.5" thickBot="1" x14ac:dyDescent="0.25">
      <c r="A27" s="95"/>
      <c r="B27" s="54"/>
      <c r="C27" s="55"/>
      <c r="D27" s="67"/>
      <c r="E27" s="69"/>
      <c r="F27" s="73"/>
      <c r="G27" s="74"/>
      <c r="H27" s="80"/>
    </row>
    <row r="28" spans="1:8" ht="15.75" x14ac:dyDescent="0.25">
      <c r="A28" s="11">
        <v>5</v>
      </c>
      <c r="B28" s="12" t="s">
        <v>14</v>
      </c>
      <c r="C28" s="12">
        <v>0</v>
      </c>
      <c r="D28" s="12">
        <v>0</v>
      </c>
      <c r="E28" s="12"/>
      <c r="F28" s="79">
        <f t="shared" ref="F28:F31" si="2">+D28*E28</f>
        <v>0</v>
      </c>
      <c r="G28" s="66">
        <f t="shared" ref="G28:G30" si="3">+F28*0.4</f>
        <v>0</v>
      </c>
      <c r="H28" s="80"/>
    </row>
    <row r="29" spans="1:8" s="24" customFormat="1" x14ac:dyDescent="0.2">
      <c r="A29" s="61" t="s">
        <v>60</v>
      </c>
      <c r="B29" s="90" t="s">
        <v>47</v>
      </c>
      <c r="C29" s="86" t="s">
        <v>6</v>
      </c>
      <c r="D29" s="76">
        <v>1</v>
      </c>
      <c r="E29" s="91"/>
      <c r="F29" s="73"/>
      <c r="G29" s="75"/>
      <c r="H29" s="81"/>
    </row>
    <row r="30" spans="1:8" x14ac:dyDescent="0.2">
      <c r="A30" s="70" t="s">
        <v>61</v>
      </c>
      <c r="B30" s="28" t="s">
        <v>73</v>
      </c>
      <c r="C30" s="29" t="s">
        <v>6</v>
      </c>
      <c r="D30" s="76">
        <v>1</v>
      </c>
      <c r="E30" s="68"/>
      <c r="F30" s="73"/>
      <c r="G30" s="74">
        <f t="shared" si="3"/>
        <v>0</v>
      </c>
      <c r="H30" s="80"/>
    </row>
    <row r="31" spans="1:8" x14ac:dyDescent="0.2">
      <c r="A31" s="70"/>
      <c r="B31" s="28"/>
      <c r="C31" s="29"/>
      <c r="D31" s="93"/>
      <c r="E31" s="68"/>
      <c r="F31" s="73">
        <f t="shared" si="2"/>
        <v>0</v>
      </c>
      <c r="G31" s="74"/>
      <c r="H31" s="80"/>
    </row>
    <row r="32" spans="1:8" ht="15.75" thickBot="1" x14ac:dyDescent="0.25">
      <c r="D32" s="10"/>
      <c r="F32" s="10">
        <f>+F31*0.22</f>
        <v>0</v>
      </c>
      <c r="G32" s="50"/>
    </row>
    <row r="33" spans="2:7" ht="16.5" thickBot="1" x14ac:dyDescent="0.3">
      <c r="B33" s="22" t="s">
        <v>15</v>
      </c>
      <c r="C33" s="23"/>
      <c r="D33" s="23"/>
      <c r="E33" s="23" t="s">
        <v>54</v>
      </c>
      <c r="F33" s="49"/>
      <c r="G33" s="48"/>
    </row>
    <row r="34" spans="2:7" x14ac:dyDescent="0.2">
      <c r="D34" s="10"/>
      <c r="E34" s="10" t="s">
        <v>38</v>
      </c>
      <c r="F34" s="10"/>
      <c r="G34" s="50"/>
    </row>
    <row r="35" spans="2:7" ht="15.75" thickBot="1" x14ac:dyDescent="0.25">
      <c r="D35" s="10"/>
      <c r="E35" s="10" t="s">
        <v>35</v>
      </c>
      <c r="F35" s="51"/>
      <c r="G35" s="10" t="s">
        <v>54</v>
      </c>
    </row>
    <row r="36" spans="2:7" ht="16.5" thickBot="1" x14ac:dyDescent="0.3">
      <c r="D36" s="10"/>
      <c r="E36" s="49" t="s">
        <v>58</v>
      </c>
      <c r="F36" s="104" t="s">
        <v>54</v>
      </c>
      <c r="G36" s="10"/>
    </row>
    <row r="37" spans="2:7" ht="15.75" x14ac:dyDescent="0.25">
      <c r="E37" s="78"/>
    </row>
  </sheetData>
  <printOptions horizontalCentered="1" verticalCentered="1"/>
  <pageMargins left="0" right="0" top="0" bottom="0" header="0" footer="0"/>
  <pageSetup paperSize="9" scale="65" orientation="portrait" r:id="rId1"/>
</worksheet>
</file>

<file path=docMetadata/LabelInfo.xml><?xml version="1.0" encoding="utf-8"?>
<clbl:labelList xmlns:clbl="http://schemas.microsoft.com/office/2020/mipLabelMetadata">
  <clbl:label id="{9eab37f0-91c6-47e3-9c00-fe8544bd272e}" enabled="0" method="" siteId="{9eab37f0-91c6-47e3-9c00-fe8544bd27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RUBRADO TALLER MANTENIMIENTO</vt:lpstr>
      <vt:lpstr>SALA GENERADOR-TRANSFORMADORES</vt:lpstr>
      <vt:lpstr>'RUBRADO TALLER MANTENIMIENTO'!Área_de_impresión</vt:lpstr>
      <vt:lpstr>'SALA GENERADOR-TRANSFORMADORES'!Área_de_impresión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G_Jauregui</cp:lastModifiedBy>
  <cp:lastPrinted>2024-09-02T18:25:48Z</cp:lastPrinted>
  <dcterms:created xsi:type="dcterms:W3CDTF">2023-03-24T13:23:35Z</dcterms:created>
  <dcterms:modified xsi:type="dcterms:W3CDTF">2024-09-02T22:33:41Z</dcterms:modified>
</cp:coreProperties>
</file>